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<sst xmlns="http://schemas.openxmlformats.org/spreadsheetml/2006/main" count="159" uniqueCount="152">
  <si>
    <t xml:space="preserve">Moravská cyklostezka k.ú. Povel </t>
  </si>
  <si>
    <t>Protipovodňová ochrana Olomouce II.A etapa</t>
  </si>
  <si>
    <t>Moravská cyklotrasa na území ORP Olomouc k.ú.Řepčín, část I.</t>
  </si>
  <si>
    <t>Dobrovského - Na střelnici kruhová křižovatka</t>
  </si>
  <si>
    <t>In-line stezky Hejčínské louky</t>
  </si>
  <si>
    <t>Brněnská - Jánského - stezka pro cyklisty a chodce</t>
  </si>
  <si>
    <t>Úprava křižovatky Rooseveltova - Velkomoravská</t>
  </si>
  <si>
    <t>Chválkovice - Samotišky</t>
  </si>
  <si>
    <t>Rooseveltova - k ul.Jakoubka ze Stříbra</t>
  </si>
  <si>
    <t>I.P.Pavlova - Aqapark</t>
  </si>
  <si>
    <t>Přerovská Keplerova - Olympie (cyklopruh)</t>
  </si>
  <si>
    <t>Selské náměstí (cyklopruh)</t>
  </si>
  <si>
    <t>Křižovatka Hamerská x Lipenská</t>
  </si>
  <si>
    <t>Propojení ul. Krejčího a Šlikova - na Sv.Kopečku</t>
  </si>
  <si>
    <t>Pod estakádou u Veolie</t>
  </si>
  <si>
    <t>Teplárna - Wittgensteinova - Kosmonautů- Tř.17.listopadu</t>
  </si>
  <si>
    <t>Hl. nádraží - Kosmonautů - Tř.17.listopadu - Aksamitova</t>
  </si>
  <si>
    <t xml:space="preserve"> Wittgensteinova-podél Plynárny - Krakovská - Domovina</t>
  </si>
  <si>
    <t>Šmeralova - kolem PřF - přes Tř.17.listopadu - Bezručovy sady</t>
  </si>
  <si>
    <t>Křižovatlka Lafayettova x tř.Svobody</t>
  </si>
  <si>
    <t>Hynaisova s propojením na Wellnerovu</t>
  </si>
  <si>
    <t>Legionářská v areálu Sigmy</t>
  </si>
  <si>
    <t>Propojení Wellnerova - Dolní Hejčínská</t>
  </si>
  <si>
    <t>Propojení ul.Před Lipami a Mozartovy přes ul.Litovelskou</t>
  </si>
  <si>
    <t>Ul.Politických vězňů (2.úseky)</t>
  </si>
  <si>
    <t>Ul. Úvoz od ul. Okružní (mlatový povrch)</t>
  </si>
  <si>
    <t>Ul.Jana Zrzavého</t>
  </si>
  <si>
    <t>Po ul.Okružní od ul. Mošnerovy po ul.Za vodojemem</t>
  </si>
  <si>
    <t>Lávka přes jihozápadní tangentu na ul tř.Míru</t>
  </si>
  <si>
    <t>Moravská Řepčín 2.část Hejčín</t>
  </si>
  <si>
    <t>Cyklostezka Černovír - Hlušovice, k.ú. Černovír</t>
  </si>
  <si>
    <t>Hněvotínská (cyklopruh) po obou stranách</t>
  </si>
  <si>
    <t>Kruhová křižovatka u Baumaxu - parčík</t>
  </si>
  <si>
    <t xml:space="preserve"> Blahoslavova - Komenského</t>
  </si>
  <si>
    <t xml:space="preserve"> Wittgensteinova - podél Moravy - Blahoslavova </t>
  </si>
  <si>
    <t>Od ul.Pražské po ul Foersterově až po ul. Hněvotínskou (smíšená)</t>
  </si>
  <si>
    <t>Štítného - Wolkerova</t>
  </si>
  <si>
    <t>Přechod na Wolkerově ul. k Poupětově ul.</t>
  </si>
  <si>
    <t>Velkomoravská (mezi ulicemi Schweitzerova a Roosveltova)</t>
  </si>
  <si>
    <t>Revitalizace a regenerace sídliště "Obytná zóna Povel" - realizační úsek č.1 (ul.kpt.Jaroše)</t>
  </si>
  <si>
    <t>Celkem do roku 2010</t>
  </si>
  <si>
    <t>Délka v m</t>
  </si>
  <si>
    <t>Jílová (smíšená cyklostezka) úsek od Okružní po odbočení k MŠ</t>
  </si>
  <si>
    <t>Moravská cyklotrasa, k.ú.Nemilany, část 2 (Kožušany)</t>
  </si>
  <si>
    <t>Topolany - Hněvotín - Nedvězí</t>
  </si>
  <si>
    <t>Samotišky - Droždín - Bystrovany    IZ 16</t>
  </si>
  <si>
    <t xml:space="preserve"> </t>
  </si>
  <si>
    <t xml:space="preserve">Lazecká (od lanového centra) podél Mlýnského potoka ul. Jarmily Glazarové - Břetislavova </t>
  </si>
  <si>
    <t>Zrealizované stavby do roku 2010</t>
  </si>
  <si>
    <t>Moravská stezka k.ú. Slavonín - Nemilany</t>
  </si>
  <si>
    <t>5</t>
  </si>
  <si>
    <t>6</t>
  </si>
  <si>
    <t>7</t>
  </si>
  <si>
    <t>8</t>
  </si>
  <si>
    <t>9</t>
  </si>
  <si>
    <t>10</t>
  </si>
  <si>
    <t>11</t>
  </si>
  <si>
    <t>12</t>
  </si>
  <si>
    <t>4</t>
  </si>
  <si>
    <t xml:space="preserve">Polská - Tolstého - lokální úpravy Moravské cyklotrasy </t>
  </si>
  <si>
    <t>Obnova mobiliáře a cestní sítě v olomouckých historických sadech - Bezručovy sady</t>
  </si>
  <si>
    <t>Obnova mobiliáře a cestní sítě v olomouckých historických sadech - Smetanovy Sady</t>
  </si>
  <si>
    <t>Obnova mobiliáře a cestní sítě v olomouckých historických sadech - Čechovy sady</t>
  </si>
  <si>
    <t>Jantarová stezka II. část (od lávky mezi Hodolany a Bělidli - ul. Pavelkova)</t>
  </si>
  <si>
    <t>Velkomoravská  pod mostem podél Moravy</t>
  </si>
  <si>
    <t>ul.Holická - Babíčkova, cyklostezka ( Teplárna - po ukružní křižovatku u Bau Maxu)</t>
  </si>
  <si>
    <t>Jantarová stezka I. část (ul. U Ambulatoria - lávka mezi Hodolany a Bělidly)</t>
  </si>
  <si>
    <t xml:space="preserve">ul. Jeremenkova- II.část (úsek od Jantarové stezky po křižovatku s ul. Pasteurovou) - cyklopruhy + přechody  </t>
  </si>
  <si>
    <t>Cyklostezka Holický les (Holice - Nový Svět - průmyslová zóna Šlechtitelů)</t>
  </si>
  <si>
    <t>Stezka pro chodce a cyklisty Rožňavská-Zikova</t>
  </si>
  <si>
    <t xml:space="preserve"> Tř.17.listopadu (od PřF UP) ul. Husova</t>
  </si>
  <si>
    <t>Cyklopruhy ul. Tomkova, Ladova, Dolní Hejčínská, Na střelnici</t>
  </si>
  <si>
    <t>Cyklopruhy ujl. Kmochova - ul. Junácká</t>
  </si>
  <si>
    <t>Teplárna Dalkia - úřad práce - tř. Kosmonautů - ZUŠ na ul. Kavaleristů</t>
  </si>
  <si>
    <t>Řepčín kolem trati ČD mimo ul. Svatoplukovu kolem Cirylometodějského kostela po ul. Pražskou</t>
  </si>
  <si>
    <t>Slavonín - Nedvězí</t>
  </si>
  <si>
    <t>Cyklosterzky v úseku ul. Okružní</t>
  </si>
  <si>
    <t>Cyklostezky v úseku BauMax - Autobusové nádraží v Hodolanech</t>
  </si>
  <si>
    <t xml:space="preserve">Cyklostezky v úseku ul. Jeremenkova (Hl.nádr.ČD) - Fibichova - Ostravská </t>
  </si>
  <si>
    <t>Kmochova - Foerstrova</t>
  </si>
  <si>
    <t>Bořivojova - Dlouhá - řeka Morava (přes Lazce)</t>
  </si>
  <si>
    <t>Singletrack ul Na Výsluní - Pavelkova</t>
  </si>
  <si>
    <t>Holice náves Svobody - ul Průmyslová</t>
  </si>
  <si>
    <t>Úsek rybník Hamrys po restauraci "U Klásků" na ul. Slavonínské</t>
  </si>
  <si>
    <t>Cyklopruhy Moravská stezka na území ORP Olomouc, k.ú. Nová ulice - ul.Legionářská   ( u Husova sboru)</t>
  </si>
  <si>
    <t xml:space="preserve">Jílová od odbočení k MŠ po Kmochovu (oprava na smíšenou stezku odborem dopravy) </t>
  </si>
  <si>
    <t>Oprava smíšených stezek  - Cyklotrasa Pražská - Foersterova - Albertova - Velkomoravská - Roosveltova (oprava odborem dopravy)</t>
  </si>
  <si>
    <t>Oprava komunikace Chomoutov - Grygava (oprava odborem dopravy)</t>
  </si>
  <si>
    <t>Cyklopruhy Komenského (228 m) - Pasteurova (424 m)</t>
  </si>
  <si>
    <r>
      <t>Neředín sběrný dvůr - Globus</t>
    </r>
    <r>
      <rPr>
        <sz val="10"/>
        <rFont val="Arial"/>
        <family val="2"/>
      </rPr>
      <t>(584 m)</t>
    </r>
    <r>
      <rPr>
        <sz val="10"/>
        <rFont val="Arial"/>
        <family val="0"/>
      </rPr>
      <t xml:space="preserve"> + úsek podél ul.Křelovské směrem k žel.trati ČD (337 m)</t>
    </r>
  </si>
  <si>
    <t>Číslo</t>
  </si>
  <si>
    <t>Vekomoravská (od Švýcarského nábřeží po kruhovou křižovatku u BauMaxu) smíšená stezka</t>
  </si>
  <si>
    <t xml:space="preserve">Délky cyklostezek v Olomouci </t>
  </si>
  <si>
    <t>akce zajišťované cizím investorem (Povodí řeky Moravy s.p.)</t>
  </si>
  <si>
    <t>Šantovka - Tramvajová trať</t>
  </si>
  <si>
    <t>Realizace v r. 2017</t>
  </si>
  <si>
    <t>Oprava komunikace v Černovíře - ul.U Háje od ul. Žitná po železniční most (oprava odborem dopravy) - Počátek cyklostezky "Hvězdná"</t>
  </si>
  <si>
    <t>ul. Holická - Sladkovského (od Bau maxu po Náves svobody)</t>
  </si>
  <si>
    <t>Dělnická - Neředínská</t>
  </si>
  <si>
    <t>U Kovárny - Družstevní</t>
  </si>
  <si>
    <t>Velkomoravská - Skupova</t>
  </si>
  <si>
    <t>Cyklopruhy Střední novosadská (bezbariérová trasa M)</t>
  </si>
  <si>
    <t xml:space="preserve">Týneček - Chválkovice </t>
  </si>
  <si>
    <t>ul.Jeremenkova I.část (od Jantarové cyklotrasy po hl.n.ČD)</t>
  </si>
  <si>
    <t>Realizace v r. 2016</t>
  </si>
  <si>
    <t xml:space="preserve">Celkový současný potenciál budování cyklostezek v Olomouci </t>
  </si>
  <si>
    <t>Protipovodňové opatření II.B etapa ( Blahoslavova ul - Komenského) (investor Povodí řeky Moravy s.p.)</t>
  </si>
  <si>
    <t>akce zajišťované formou oprav odborem správy městských komunikací a MHD</t>
  </si>
  <si>
    <t>Realizace v r. 2018</t>
  </si>
  <si>
    <t>Vedení cyklistické stezky při ulici Chválkovická</t>
  </si>
  <si>
    <t>Nemilany - směr Nedvězí - Jantarová cyklotrasa (testovací oprava odborem dopravy pomocí recyklátu)</t>
  </si>
  <si>
    <t>Zrealizované stavby v roce 2011 - 2014</t>
  </si>
  <si>
    <t>Rok 2011</t>
  </si>
  <si>
    <t>Rok 2012</t>
  </si>
  <si>
    <t>Rok 2013</t>
  </si>
  <si>
    <t>Rok 2014</t>
  </si>
  <si>
    <t>Rok 2015</t>
  </si>
  <si>
    <t>Celkem 2011 - 2014</t>
  </si>
  <si>
    <t>Oprava úseku Jantarové stezky Nemilany - Nedvězí (vedené lesem od železničního přejezdu Olomouc-Prostějov po vyústění z lesa - I. etapa)</t>
  </si>
  <si>
    <t>Doposud vybudováno:</t>
  </si>
  <si>
    <t>Přestavba chodníku do parametrů stezky pro chodce a cyklisty v ul Foersterově</t>
  </si>
  <si>
    <t>Rožňavská - Přestavba chodníku do parametrů stezky pro chodce a cyklisty (oprava odborem dopravy)</t>
  </si>
  <si>
    <t>Oprava komunikace Křelovská - Globus</t>
  </si>
  <si>
    <t>Realizace v r. 2019</t>
  </si>
  <si>
    <t>Jantarová stezka Nedvězí - Bystročice</t>
  </si>
  <si>
    <t>Celkem 2015 - 2019</t>
  </si>
  <si>
    <t>Předpoklad realizace v období po roce 2019 (úseky na které jsou již zpracovány IZ)</t>
  </si>
  <si>
    <t>Celkem plánováno po roce 2019</t>
  </si>
  <si>
    <t>Zrealizované stavby v roce 2015 - 2019</t>
  </si>
  <si>
    <t>Oprava úseku Jantarové stezky Nemilany - Nedvězí (vedené lesem od železničního přejezdu Olomouc-Prostějov po vyústění z lesa - II. etapa)</t>
  </si>
  <si>
    <t>Cyklostezka po levém břehu Moravy od ul. Kosmonautů po vyústění na ul. Wittgensteinovu - PPO II. etapa - investorem je Povodí Moravy s.p.</t>
  </si>
  <si>
    <t>Lávka přes Sitku na trase Štěpánov - Olomouc-Černovír</t>
  </si>
  <si>
    <t>Střední Novosadská – U dětského domova - propojení</t>
  </si>
  <si>
    <t>Cyklostezka Šlechtitelů - směr Dolní Novosadská (Holický les SO cyklostezka)</t>
  </si>
  <si>
    <t>Protipovodňové opatření II.B etapa (od teplárny po levém břehu Moravy pod most na ul. Kosmonautů a propojení ul. Kavaleristů přes soutok s řekou Bystřicí na pravý břeh Moravy (investor Povodí řeky Moravy s.p.)</t>
  </si>
  <si>
    <t>Dolní novosadská - cyklopruhy, bezbariérová trasa</t>
  </si>
  <si>
    <t>Na Vozovce - řešení zklidnění na zónu 30</t>
  </si>
  <si>
    <t>Na Vozovce, propojení Kmochovy a Ferstrovy</t>
  </si>
  <si>
    <t xml:space="preserve">Neředín letiště - Topolany - Ústín I. etapa </t>
  </si>
  <si>
    <t>Olomouc - Chomoutov vazba na Březce I. etapa</t>
  </si>
  <si>
    <t>Krematorium - ul. Křelovská cyklostezka (od sběrovbého dvoru poi Globus)</t>
  </si>
  <si>
    <t>Neředín - Topolany  - Ústín , II. etapa</t>
  </si>
  <si>
    <t>Chomoutov - vazba na Březce , cyklostezka II. etapa</t>
  </si>
  <si>
    <t xml:space="preserve">Chválkovice -přechod pro chodce přes I/46 </t>
  </si>
  <si>
    <t>Přístup pro cyklisty do Smetanových sadů</t>
  </si>
  <si>
    <t>Rožňavská - U Kapličky vnějším úseky - přestavba na dělenou stezku</t>
  </si>
  <si>
    <t>Cyklopropojení v Holici ul. Průmyslová - Na Dílkách</t>
  </si>
  <si>
    <t>Dolní Novosadská - Šlechtitelů</t>
  </si>
  <si>
    <t>Singltrackové propojení ul. Neředínské u rybníčku s ul.Pilotů  a na letiště</t>
  </si>
  <si>
    <t>ul. Slavonínská (od ul. Střední Novosadské po ul. Požárníků)</t>
  </si>
  <si>
    <t>Polská (Smetanovy sady) - Roosveltova (po ul. Velkomoravskou)</t>
  </si>
  <si>
    <t>Předpolí podjezdu a podchodu pod železniční tratí Olomouc - Zábřeh podél Trusovického potoka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</si>
</sst>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2"/>
      <color indexed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3" fillId="5" borderId="1" xfId="0" applyFont="1" applyFill="1" applyBorder="1" applyAlignment="1">
      <alignment wrapText="1"/>
    </xf>
    <xf numFmtId="3" fontId="3" fillId="5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3" fontId="0" fillId="2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/>
    </xf>
    <xf numFmtId="3" fontId="3" fillId="5" borderId="4" xfId="0" applyNumberFormat="1" applyFont="1" applyFill="1" applyBorder="1" applyAlignment="1">
      <alignment/>
    </xf>
    <xf numFmtId="0" fontId="3" fillId="6" borderId="1" xfId="0" applyFont="1" applyFill="1" applyBorder="1" applyAlignment="1">
      <alignment wrapText="1"/>
    </xf>
    <xf numFmtId="3" fontId="3" fillId="6" borderId="1" xfId="0" applyNumberFormat="1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 wrapText="1"/>
    </xf>
    <xf numFmtId="3" fontId="9" fillId="5" borderId="4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5" borderId="4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2" fillId="0" borderId="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workbookViewId="0" topLeftCell="A97">
      <selection activeCell="I100" sqref="I100"/>
    </sheetView>
  </sheetViews>
  <sheetFormatPr defaultColWidth="9.140625" defaultRowHeight="12.75"/>
  <cols>
    <col min="1" max="1" width="6.8515625" style="0" customWidth="1"/>
    <col min="2" max="2" width="70.421875" style="0" customWidth="1"/>
    <col min="3" max="3" width="9.57421875" style="0" customWidth="1"/>
  </cols>
  <sheetData>
    <row r="1" ht="28.5" customHeight="1">
      <c r="B1" s="15" t="s">
        <v>92</v>
      </c>
    </row>
    <row r="2" spans="1:3" ht="31.5">
      <c r="A2" s="31" t="s">
        <v>90</v>
      </c>
      <c r="B2" s="31" t="s">
        <v>48</v>
      </c>
      <c r="C2" s="39" t="s">
        <v>41</v>
      </c>
    </row>
    <row r="3" spans="1:3" ht="12" customHeight="1">
      <c r="A3" s="14">
        <v>1</v>
      </c>
      <c r="B3" s="5" t="s">
        <v>7</v>
      </c>
      <c r="C3" s="6">
        <v>2700</v>
      </c>
    </row>
    <row r="4" spans="1:3" ht="12.75">
      <c r="A4" s="14">
        <v>2</v>
      </c>
      <c r="B4" s="5" t="s">
        <v>8</v>
      </c>
      <c r="C4" s="6">
        <v>78</v>
      </c>
    </row>
    <row r="5" spans="1:3" ht="12.75">
      <c r="A5" s="14">
        <v>3</v>
      </c>
      <c r="B5" s="5" t="s">
        <v>31</v>
      </c>
      <c r="C5" s="6">
        <v>5362</v>
      </c>
    </row>
    <row r="6" spans="1:3" ht="12.75">
      <c r="A6" s="14" t="s">
        <v>58</v>
      </c>
      <c r="B6" s="5" t="s">
        <v>9</v>
      </c>
      <c r="C6" s="6">
        <v>53</v>
      </c>
    </row>
    <row r="7" spans="1:3" ht="11.25" customHeight="1">
      <c r="A7" s="14" t="s">
        <v>50</v>
      </c>
      <c r="B7" s="5" t="s">
        <v>10</v>
      </c>
      <c r="C7" s="6">
        <v>1122</v>
      </c>
    </row>
    <row r="8" spans="1:3" ht="11.25" customHeight="1">
      <c r="A8" s="14" t="s">
        <v>51</v>
      </c>
      <c r="B8" s="5" t="s">
        <v>11</v>
      </c>
      <c r="C8" s="6">
        <v>694</v>
      </c>
    </row>
    <row r="9" spans="1:3" ht="11.25" customHeight="1">
      <c r="A9" s="14" t="s">
        <v>52</v>
      </c>
      <c r="B9" s="5" t="s">
        <v>12</v>
      </c>
      <c r="C9" s="6">
        <v>47</v>
      </c>
    </row>
    <row r="10" spans="1:3" ht="12.75">
      <c r="A10" s="14" t="s">
        <v>53</v>
      </c>
      <c r="B10" s="5" t="s">
        <v>13</v>
      </c>
      <c r="C10" s="6">
        <v>90</v>
      </c>
    </row>
    <row r="11" spans="1:3" ht="26.25" customHeight="1">
      <c r="A11" s="14" t="s">
        <v>54</v>
      </c>
      <c r="B11" s="5" t="s">
        <v>91</v>
      </c>
      <c r="C11" s="6">
        <v>736</v>
      </c>
    </row>
    <row r="12" spans="1:3" ht="12.75">
      <c r="A12" s="14" t="s">
        <v>55</v>
      </c>
      <c r="B12" s="5" t="s">
        <v>32</v>
      </c>
      <c r="C12" s="6">
        <v>75</v>
      </c>
    </row>
    <row r="13" spans="1:3" ht="12.75">
      <c r="A13" s="14" t="s">
        <v>56</v>
      </c>
      <c r="B13" s="5" t="s">
        <v>14</v>
      </c>
      <c r="C13" s="6">
        <v>71</v>
      </c>
    </row>
    <row r="14" spans="1:3" ht="14.25" customHeight="1">
      <c r="A14" s="14" t="s">
        <v>57</v>
      </c>
      <c r="B14" s="5" t="s">
        <v>15</v>
      </c>
      <c r="C14" s="6">
        <v>1165</v>
      </c>
    </row>
    <row r="15" spans="1:3" ht="14.25" customHeight="1">
      <c r="A15" s="14">
        <v>13</v>
      </c>
      <c r="B15" s="5" t="s">
        <v>16</v>
      </c>
      <c r="C15" s="6">
        <v>1764</v>
      </c>
    </row>
    <row r="16" spans="1:3" ht="13.5" customHeight="1">
      <c r="A16" s="14">
        <v>14</v>
      </c>
      <c r="B16" s="5" t="s">
        <v>17</v>
      </c>
      <c r="C16" s="6">
        <v>597</v>
      </c>
    </row>
    <row r="17" spans="1:3" ht="12.75">
      <c r="A17" s="14">
        <v>15</v>
      </c>
      <c r="B17" s="5" t="s">
        <v>34</v>
      </c>
      <c r="C17" s="6">
        <v>861</v>
      </c>
    </row>
    <row r="18" spans="1:3" ht="12.75">
      <c r="A18" s="14">
        <v>16</v>
      </c>
      <c r="B18" s="5" t="s">
        <v>33</v>
      </c>
      <c r="C18" s="6">
        <v>122</v>
      </c>
    </row>
    <row r="19" spans="1:3" ht="15" customHeight="1">
      <c r="A19" s="14">
        <v>17</v>
      </c>
      <c r="B19" s="5" t="s">
        <v>18</v>
      </c>
      <c r="C19" s="6">
        <v>292</v>
      </c>
    </row>
    <row r="20" spans="1:3" ht="12" customHeight="1">
      <c r="A20" s="14">
        <v>18</v>
      </c>
      <c r="B20" s="5" t="s">
        <v>19</v>
      </c>
      <c r="C20" s="6">
        <v>46</v>
      </c>
    </row>
    <row r="21" spans="1:3" ht="12.75">
      <c r="A21" s="14">
        <v>19</v>
      </c>
      <c r="B21" s="5" t="s">
        <v>20</v>
      </c>
      <c r="C21" s="6">
        <v>430</v>
      </c>
    </row>
    <row r="22" spans="1:3" ht="12.75">
      <c r="A22" s="14">
        <v>20</v>
      </c>
      <c r="B22" s="5" t="s">
        <v>21</v>
      </c>
      <c r="C22" s="6">
        <v>345</v>
      </c>
    </row>
    <row r="23" spans="1:3" ht="12.75">
      <c r="A23" s="14">
        <v>21</v>
      </c>
      <c r="B23" s="5" t="s">
        <v>22</v>
      </c>
      <c r="C23" s="6">
        <v>194</v>
      </c>
    </row>
    <row r="24" spans="1:3" ht="12.75" customHeight="1">
      <c r="A24" s="14">
        <v>22</v>
      </c>
      <c r="B24" s="5" t="s">
        <v>47</v>
      </c>
      <c r="C24" s="6">
        <v>1261</v>
      </c>
    </row>
    <row r="25" spans="1:3" ht="12.75" customHeight="1">
      <c r="A25" s="14">
        <v>23</v>
      </c>
      <c r="B25" s="5" t="s">
        <v>23</v>
      </c>
      <c r="C25" s="6">
        <v>38</v>
      </c>
    </row>
    <row r="26" spans="1:3" ht="13.5" customHeight="1">
      <c r="A26" s="14">
        <v>24</v>
      </c>
      <c r="B26" s="5" t="s">
        <v>35</v>
      </c>
      <c r="C26" s="6">
        <v>1648</v>
      </c>
    </row>
    <row r="27" spans="1:3" ht="12.75">
      <c r="A27" s="14">
        <v>25</v>
      </c>
      <c r="B27" s="5" t="s">
        <v>36</v>
      </c>
      <c r="C27" s="6">
        <v>362</v>
      </c>
    </row>
    <row r="28" spans="1:3" ht="12.75">
      <c r="A28" s="14">
        <v>26</v>
      </c>
      <c r="B28" s="5" t="s">
        <v>24</v>
      </c>
      <c r="C28" s="6">
        <v>239</v>
      </c>
    </row>
    <row r="29" spans="1:3" ht="12.75">
      <c r="A29" s="14">
        <v>27</v>
      </c>
      <c r="B29" s="5" t="s">
        <v>25</v>
      </c>
      <c r="C29" s="6">
        <v>139</v>
      </c>
    </row>
    <row r="30" spans="1:3" ht="12.75">
      <c r="A30" s="14">
        <v>28</v>
      </c>
      <c r="B30" s="5" t="s">
        <v>26</v>
      </c>
      <c r="C30" s="6">
        <v>286</v>
      </c>
    </row>
    <row r="31" spans="1:3" ht="14.25" customHeight="1">
      <c r="A31" s="14">
        <v>29</v>
      </c>
      <c r="B31" s="5" t="s">
        <v>27</v>
      </c>
      <c r="C31" s="6">
        <v>276</v>
      </c>
    </row>
    <row r="32" spans="1:3" ht="12" customHeight="1">
      <c r="A32" s="14">
        <v>30</v>
      </c>
      <c r="B32" s="5" t="s">
        <v>38</v>
      </c>
      <c r="C32" s="6">
        <v>615</v>
      </c>
    </row>
    <row r="33" spans="1:3" ht="12.75">
      <c r="A33" s="14">
        <v>31</v>
      </c>
      <c r="B33" s="5" t="s">
        <v>28</v>
      </c>
      <c r="C33" s="6">
        <v>105</v>
      </c>
    </row>
    <row r="34" spans="1:3" ht="15.75">
      <c r="A34" s="14"/>
      <c r="B34" s="31" t="s">
        <v>40</v>
      </c>
      <c r="C34" s="70">
        <f>SUM(C3:C33)</f>
        <v>21813</v>
      </c>
    </row>
    <row r="35" spans="1:3" ht="15" customHeight="1">
      <c r="A35" s="14"/>
      <c r="B35" s="7"/>
      <c r="C35" s="8"/>
    </row>
    <row r="36" spans="1:3" ht="33" customHeight="1">
      <c r="A36" s="14"/>
      <c r="B36" s="31" t="s">
        <v>111</v>
      </c>
      <c r="C36" s="39" t="s">
        <v>41</v>
      </c>
    </row>
    <row r="37" spans="1:3" ht="27" customHeight="1">
      <c r="A37" s="14"/>
      <c r="B37" s="31" t="s">
        <v>112</v>
      </c>
      <c r="C37" s="49"/>
    </row>
    <row r="38" spans="1:3" ht="17.25" customHeight="1" thickBot="1">
      <c r="A38" s="14">
        <v>1</v>
      </c>
      <c r="B38" s="17" t="s">
        <v>5</v>
      </c>
      <c r="C38" s="51">
        <v>205</v>
      </c>
    </row>
    <row r="39" spans="1:3" ht="17.25" customHeight="1" thickBot="1">
      <c r="A39" s="14"/>
      <c r="B39" s="50"/>
      <c r="C39" s="53">
        <v>205</v>
      </c>
    </row>
    <row r="40" spans="1:3" ht="17.25" customHeight="1">
      <c r="A40" s="14"/>
      <c r="B40" s="31" t="s">
        <v>113</v>
      </c>
      <c r="C40" s="52"/>
    </row>
    <row r="41" spans="1:3" ht="29.25" customHeight="1" thickBot="1">
      <c r="A41" s="14">
        <v>2</v>
      </c>
      <c r="B41" s="17" t="s">
        <v>61</v>
      </c>
      <c r="C41" s="51">
        <v>1186</v>
      </c>
    </row>
    <row r="42" spans="1:3" ht="18.75" customHeight="1" thickBot="1">
      <c r="A42" s="14"/>
      <c r="B42" s="50"/>
      <c r="C42" s="53">
        <f>SUM(C41)</f>
        <v>1186</v>
      </c>
    </row>
    <row r="43" spans="1:3" ht="29.25" customHeight="1">
      <c r="A43" s="14"/>
      <c r="B43" s="31" t="s">
        <v>114</v>
      </c>
      <c r="C43" s="52"/>
    </row>
    <row r="44" spans="1:3" ht="18" customHeight="1">
      <c r="A44" s="14">
        <v>3</v>
      </c>
      <c r="B44" s="17" t="s">
        <v>1</v>
      </c>
      <c r="C44" s="6">
        <v>1226</v>
      </c>
    </row>
    <row r="45" spans="1:3" ht="27.75" customHeight="1">
      <c r="A45" s="14">
        <v>4</v>
      </c>
      <c r="B45" s="17" t="s">
        <v>39</v>
      </c>
      <c r="C45" s="6">
        <v>488</v>
      </c>
    </row>
    <row r="46" spans="1:3" ht="18" customHeight="1">
      <c r="A46" s="14">
        <v>5</v>
      </c>
      <c r="B46" s="17" t="s">
        <v>3</v>
      </c>
      <c r="C46" s="6">
        <v>113</v>
      </c>
    </row>
    <row r="47" spans="1:3" ht="17.25" customHeight="1">
      <c r="A47" s="14">
        <v>6</v>
      </c>
      <c r="B47" s="17" t="s">
        <v>4</v>
      </c>
      <c r="C47" s="6">
        <v>3177</v>
      </c>
    </row>
    <row r="48" spans="1:3" ht="16.5" customHeight="1" thickBot="1">
      <c r="A48" s="14">
        <v>7</v>
      </c>
      <c r="B48" s="17" t="s">
        <v>60</v>
      </c>
      <c r="C48" s="51">
        <v>1086</v>
      </c>
    </row>
    <row r="49" spans="1:3" ht="18.75" customHeight="1" thickBot="1">
      <c r="A49" s="10"/>
      <c r="B49" s="50"/>
      <c r="C49" s="53">
        <f>SUM(C44:C48)</f>
        <v>6090</v>
      </c>
    </row>
    <row r="50" spans="1:3" ht="19.5" customHeight="1">
      <c r="A50" s="10"/>
      <c r="B50" s="31" t="s">
        <v>115</v>
      </c>
      <c r="C50" s="52"/>
    </row>
    <row r="51" spans="1:3" ht="12.75">
      <c r="A51" s="14">
        <v>8</v>
      </c>
      <c r="B51" s="5" t="s">
        <v>0</v>
      </c>
      <c r="C51" s="6">
        <v>1339</v>
      </c>
    </row>
    <row r="52" spans="1:3" ht="12.75">
      <c r="A52" s="14">
        <v>9</v>
      </c>
      <c r="B52" s="5" t="s">
        <v>49</v>
      </c>
      <c r="C52" s="6">
        <v>577</v>
      </c>
    </row>
    <row r="53" spans="1:4" ht="12.75">
      <c r="A53" s="14">
        <v>10</v>
      </c>
      <c r="B53" s="16" t="s">
        <v>30</v>
      </c>
      <c r="C53" s="9">
        <v>1122</v>
      </c>
      <c r="D53" s="2"/>
    </row>
    <row r="54" spans="1:3" ht="12.75">
      <c r="A54" s="14">
        <v>11</v>
      </c>
      <c r="B54" s="17" t="s">
        <v>94</v>
      </c>
      <c r="C54" s="6">
        <v>509</v>
      </c>
    </row>
    <row r="55" spans="1:3" ht="13.5" customHeight="1">
      <c r="A55" s="14">
        <v>12</v>
      </c>
      <c r="B55" s="17" t="s">
        <v>2</v>
      </c>
      <c r="C55" s="6">
        <v>1291</v>
      </c>
    </row>
    <row r="56" spans="1:3" ht="14.25" customHeight="1">
      <c r="A56" s="14">
        <v>13</v>
      </c>
      <c r="B56" s="17" t="s">
        <v>62</v>
      </c>
      <c r="C56" s="6">
        <v>811</v>
      </c>
    </row>
    <row r="57" spans="1:3" ht="12.75">
      <c r="A57" s="14">
        <v>14</v>
      </c>
      <c r="B57" s="26" t="s">
        <v>120</v>
      </c>
      <c r="C57" s="25">
        <v>270</v>
      </c>
    </row>
    <row r="58" spans="1:3" ht="13.5" thickBot="1">
      <c r="A58" s="14">
        <v>15</v>
      </c>
      <c r="B58" s="48" t="s">
        <v>59</v>
      </c>
      <c r="C58" s="60">
        <v>78</v>
      </c>
    </row>
    <row r="59" spans="1:3" ht="13.5" thickBot="1">
      <c r="A59" s="14"/>
      <c r="B59" s="57"/>
      <c r="C59" s="53">
        <f>SUM(C51:C58)</f>
        <v>5997</v>
      </c>
    </row>
    <row r="60" spans="1:3" ht="15.75">
      <c r="A60" s="14"/>
      <c r="B60" s="31" t="s">
        <v>117</v>
      </c>
      <c r="C60" s="58">
        <f>SUM(C59,C49,C42,C39,)</f>
        <v>13478</v>
      </c>
    </row>
    <row r="61" spans="1:3" ht="15.75">
      <c r="A61" s="14"/>
      <c r="B61" s="47"/>
      <c r="C61" s="59"/>
    </row>
    <row r="62" spans="1:3" ht="31.5">
      <c r="A62" s="14"/>
      <c r="B62" s="61" t="s">
        <v>128</v>
      </c>
      <c r="C62" s="62" t="s">
        <v>41</v>
      </c>
    </row>
    <row r="63" spans="1:3" ht="15.75">
      <c r="A63" s="14"/>
      <c r="B63" s="61" t="s">
        <v>116</v>
      </c>
      <c r="C63" s="73"/>
    </row>
    <row r="64" spans="1:3" ht="12.75">
      <c r="A64" s="54">
        <v>16</v>
      </c>
      <c r="B64" s="56" t="s">
        <v>63</v>
      </c>
      <c r="C64" s="52">
        <v>1250</v>
      </c>
    </row>
    <row r="65" spans="1:3" ht="14.25" customHeight="1">
      <c r="A65" s="14">
        <v>17</v>
      </c>
      <c r="B65" s="17" t="s">
        <v>6</v>
      </c>
      <c r="C65" s="6">
        <v>145</v>
      </c>
    </row>
    <row r="66" spans="1:3" ht="13.5" customHeight="1">
      <c r="A66" s="14">
        <v>18</v>
      </c>
      <c r="B66" s="17" t="s">
        <v>37</v>
      </c>
      <c r="C66" s="6">
        <v>20</v>
      </c>
    </row>
    <row r="67" spans="1:3" ht="13.5" customHeight="1">
      <c r="A67" s="54">
        <v>19</v>
      </c>
      <c r="B67" s="10" t="s">
        <v>64</v>
      </c>
      <c r="C67" s="10">
        <v>210</v>
      </c>
    </row>
    <row r="68" spans="1:3" ht="13.5" customHeight="1" thickBot="1">
      <c r="A68" s="14">
        <v>20</v>
      </c>
      <c r="B68" s="23" t="s">
        <v>42</v>
      </c>
      <c r="C68" s="60">
        <v>244</v>
      </c>
    </row>
    <row r="69" spans="1:3" ht="18.75" customHeight="1" thickBot="1">
      <c r="A69" s="14"/>
      <c r="B69" s="37"/>
      <c r="C69" s="53">
        <f>SUM(C64:C68)</f>
        <v>1869</v>
      </c>
    </row>
    <row r="70" spans="1:3" ht="30.75" customHeight="1">
      <c r="A70" s="10"/>
      <c r="B70" s="61" t="s">
        <v>104</v>
      </c>
      <c r="C70" s="62" t="s">
        <v>41</v>
      </c>
    </row>
    <row r="71" spans="1:3" ht="25.5">
      <c r="A71" s="14">
        <v>21</v>
      </c>
      <c r="B71" s="5" t="s">
        <v>65</v>
      </c>
      <c r="C71" s="6">
        <v>393</v>
      </c>
    </row>
    <row r="72" spans="1:3" ht="12.75">
      <c r="A72" s="14">
        <v>22</v>
      </c>
      <c r="B72" s="5" t="s">
        <v>29</v>
      </c>
      <c r="C72" s="6">
        <v>174</v>
      </c>
    </row>
    <row r="73" spans="1:3" ht="26.25" customHeight="1">
      <c r="A73" s="14">
        <v>23</v>
      </c>
      <c r="B73" s="23" t="s">
        <v>121</v>
      </c>
      <c r="C73" s="24">
        <v>373</v>
      </c>
    </row>
    <row r="74" spans="1:3" ht="26.25" customHeight="1" thickBot="1">
      <c r="A74" s="14">
        <v>24</v>
      </c>
      <c r="B74" s="23" t="s">
        <v>96</v>
      </c>
      <c r="C74" s="60">
        <v>386</v>
      </c>
    </row>
    <row r="75" spans="1:3" ht="16.5" thickBot="1">
      <c r="A75" s="10"/>
      <c r="B75" s="63"/>
      <c r="C75" s="53">
        <f>SUM(C71:C74)</f>
        <v>1326</v>
      </c>
    </row>
    <row r="76" spans="1:3" ht="12.75">
      <c r="A76" s="10"/>
      <c r="B76" s="5"/>
      <c r="C76" s="52"/>
    </row>
    <row r="77" spans="1:3" ht="31.5">
      <c r="A77" s="14"/>
      <c r="B77" s="61" t="s">
        <v>95</v>
      </c>
      <c r="C77" s="62" t="s">
        <v>41</v>
      </c>
    </row>
    <row r="78" spans="1:3" ht="12.75">
      <c r="A78" s="14">
        <v>25</v>
      </c>
      <c r="B78" s="5" t="s">
        <v>103</v>
      </c>
      <c r="C78" s="6">
        <v>230</v>
      </c>
    </row>
    <row r="79" spans="1:3" ht="12.75">
      <c r="A79" s="14">
        <v>26</v>
      </c>
      <c r="B79" s="5" t="s">
        <v>102</v>
      </c>
      <c r="C79" s="6">
        <v>636</v>
      </c>
    </row>
    <row r="80" spans="1:3" ht="12.75">
      <c r="A80" s="14">
        <v>27</v>
      </c>
      <c r="B80" s="18" t="s">
        <v>101</v>
      </c>
      <c r="C80" s="20">
        <v>786</v>
      </c>
    </row>
    <row r="81" spans="1:3" ht="25.5">
      <c r="A81" s="14">
        <v>28</v>
      </c>
      <c r="B81" s="23" t="s">
        <v>110</v>
      </c>
      <c r="C81" s="24">
        <v>400</v>
      </c>
    </row>
    <row r="82" spans="1:3" ht="26.25" thickBot="1">
      <c r="A82" s="14">
        <v>29</v>
      </c>
      <c r="B82" s="26" t="s">
        <v>85</v>
      </c>
      <c r="C82" s="64">
        <v>430</v>
      </c>
    </row>
    <row r="83" spans="1:3" ht="16.5" thickBot="1">
      <c r="A83" s="14"/>
      <c r="B83" s="63"/>
      <c r="C83" s="53">
        <f>SUM(C78:C82)</f>
        <v>2482</v>
      </c>
    </row>
    <row r="84" spans="1:3" ht="15.75">
      <c r="A84" s="14"/>
      <c r="B84" s="37"/>
      <c r="C84" s="55"/>
    </row>
    <row r="85" spans="1:3" ht="31.5" customHeight="1">
      <c r="A85" s="14"/>
      <c r="B85" s="61" t="s">
        <v>108</v>
      </c>
      <c r="C85" s="62" t="s">
        <v>41</v>
      </c>
    </row>
    <row r="86" spans="1:3" ht="18" customHeight="1">
      <c r="A86" s="14">
        <v>30</v>
      </c>
      <c r="B86" s="16" t="s">
        <v>68</v>
      </c>
      <c r="C86" s="20">
        <v>2142</v>
      </c>
    </row>
    <row r="87" spans="1:3" ht="18" customHeight="1">
      <c r="A87" s="14">
        <v>31</v>
      </c>
      <c r="B87" s="26" t="s">
        <v>122</v>
      </c>
      <c r="C87" s="64">
        <v>656</v>
      </c>
    </row>
    <row r="88" spans="1:3" ht="32.25" customHeight="1" thickBot="1">
      <c r="A88" s="14">
        <v>32</v>
      </c>
      <c r="B88" s="48" t="s">
        <v>118</v>
      </c>
      <c r="C88" s="64">
        <v>200</v>
      </c>
    </row>
    <row r="89" spans="1:3" ht="20.25" customHeight="1" thickBot="1">
      <c r="A89" s="14"/>
      <c r="B89" s="65"/>
      <c r="C89" s="66">
        <f>SUM(C86:C88)</f>
        <v>2998</v>
      </c>
    </row>
    <row r="90" spans="1:3" ht="13.5" customHeight="1">
      <c r="A90" s="14"/>
      <c r="B90" s="65"/>
      <c r="C90" s="74"/>
    </row>
    <row r="91" spans="1:3" ht="31.5" customHeight="1">
      <c r="A91" s="14"/>
      <c r="B91" s="61" t="s">
        <v>123</v>
      </c>
      <c r="C91" s="62" t="s">
        <v>41</v>
      </c>
    </row>
    <row r="92" spans="1:3" ht="20.25" customHeight="1">
      <c r="A92" s="14">
        <v>33</v>
      </c>
      <c r="B92" s="19" t="s">
        <v>124</v>
      </c>
      <c r="C92" s="76">
        <v>627</v>
      </c>
    </row>
    <row r="93" spans="1:3" ht="30" customHeight="1">
      <c r="A93" s="14">
        <v>34</v>
      </c>
      <c r="B93" s="80" t="s">
        <v>129</v>
      </c>
      <c r="C93" s="79">
        <v>200</v>
      </c>
    </row>
    <row r="94" spans="1:4" ht="30" customHeight="1">
      <c r="A94" s="14">
        <v>35</v>
      </c>
      <c r="B94" s="48" t="s">
        <v>130</v>
      </c>
      <c r="C94" s="83">
        <v>390</v>
      </c>
      <c r="D94" s="13"/>
    </row>
    <row r="95" spans="1:3" ht="20.25" customHeight="1" thickBot="1">
      <c r="A95" s="14"/>
      <c r="B95" s="81"/>
      <c r="C95" s="82">
        <f>SUM(C92:C94)</f>
        <v>1217</v>
      </c>
    </row>
    <row r="96" spans="1:3" ht="20.25" customHeight="1">
      <c r="A96" s="14"/>
      <c r="B96" s="77"/>
      <c r="C96" s="78"/>
    </row>
    <row r="97" spans="1:3" ht="22.5" customHeight="1">
      <c r="A97" s="14"/>
      <c r="B97" s="75" t="s">
        <v>125</v>
      </c>
      <c r="C97" s="67">
        <f>SUM(C95,C89,C83,C75,C69,)</f>
        <v>9892</v>
      </c>
    </row>
    <row r="98" spans="1:3" ht="33" customHeight="1">
      <c r="A98" s="14"/>
      <c r="B98" s="71" t="s">
        <v>119</v>
      </c>
      <c r="C98" s="72">
        <f>SUM(C97,C60,C34,)</f>
        <v>45183</v>
      </c>
    </row>
    <row r="99" spans="1:3" ht="17.25" customHeight="1">
      <c r="A99" s="14"/>
      <c r="B99" s="47"/>
      <c r="C99" s="38"/>
    </row>
    <row r="100" spans="1:3" ht="17.25" customHeight="1">
      <c r="A100" s="14"/>
      <c r="B100" s="47"/>
      <c r="C100" s="38"/>
    </row>
    <row r="101" spans="1:3" ht="17.25" customHeight="1">
      <c r="A101" s="14"/>
      <c r="B101" s="47"/>
      <c r="C101" s="38"/>
    </row>
    <row r="102" spans="1:3" ht="17.25" customHeight="1">
      <c r="A102" s="14"/>
      <c r="B102" s="47"/>
      <c r="C102" s="38"/>
    </row>
    <row r="103" spans="1:3" ht="17.25" customHeight="1">
      <c r="A103" s="14"/>
      <c r="B103" s="47"/>
      <c r="C103" s="38"/>
    </row>
    <row r="104" spans="1:3" ht="31.5" customHeight="1">
      <c r="A104" s="14"/>
      <c r="B104" s="68" t="s">
        <v>126</v>
      </c>
      <c r="C104" s="69" t="s">
        <v>41</v>
      </c>
    </row>
    <row r="105" spans="1:3" ht="12.75">
      <c r="A105" s="14">
        <v>1</v>
      </c>
      <c r="B105" s="4" t="s">
        <v>66</v>
      </c>
      <c r="C105" s="9">
        <v>700</v>
      </c>
    </row>
    <row r="106" spans="1:3" ht="25.5">
      <c r="A106" s="14">
        <v>2</v>
      </c>
      <c r="B106" s="19" t="s">
        <v>67</v>
      </c>
      <c r="C106" s="84">
        <v>518</v>
      </c>
    </row>
    <row r="107" spans="1:3" ht="14.25" customHeight="1">
      <c r="A107" s="14">
        <v>3</v>
      </c>
      <c r="B107" s="16" t="s">
        <v>109</v>
      </c>
      <c r="C107" s="84">
        <v>884</v>
      </c>
    </row>
    <row r="108" spans="1:3" ht="30" customHeight="1">
      <c r="A108" s="14">
        <v>4</v>
      </c>
      <c r="B108" s="16" t="s">
        <v>151</v>
      </c>
      <c r="C108" s="84">
        <v>20</v>
      </c>
    </row>
    <row r="109" spans="1:3" ht="14.25" customHeight="1">
      <c r="A109" s="14">
        <v>5</v>
      </c>
      <c r="B109" s="16" t="s">
        <v>133</v>
      </c>
      <c r="C109" s="84">
        <v>416</v>
      </c>
    </row>
    <row r="110" spans="1:3" ht="14.25" customHeight="1">
      <c r="A110" s="14">
        <v>6</v>
      </c>
      <c r="B110" s="16" t="s">
        <v>131</v>
      </c>
      <c r="C110" s="84">
        <v>20</v>
      </c>
    </row>
    <row r="111" spans="1:3" ht="14.25" customHeight="1">
      <c r="A111" s="14">
        <v>7</v>
      </c>
      <c r="B111" s="17" t="s">
        <v>136</v>
      </c>
      <c r="C111" s="84">
        <v>650</v>
      </c>
    </row>
    <row r="112" spans="1:3" ht="14.25" customHeight="1">
      <c r="A112" s="14">
        <v>8</v>
      </c>
      <c r="B112" s="17" t="s">
        <v>69</v>
      </c>
      <c r="C112" s="84">
        <v>259</v>
      </c>
    </row>
    <row r="113" spans="1:3" ht="14.25" customHeight="1">
      <c r="A113" s="14">
        <v>9</v>
      </c>
      <c r="B113" s="17" t="s">
        <v>139</v>
      </c>
      <c r="C113" s="84">
        <v>1579</v>
      </c>
    </row>
    <row r="114" spans="1:3" ht="12.75">
      <c r="A114" s="14">
        <v>10</v>
      </c>
      <c r="B114" s="10" t="s">
        <v>135</v>
      </c>
      <c r="C114" s="9">
        <v>861</v>
      </c>
    </row>
    <row r="115" spans="1:3" ht="12.75">
      <c r="A115" s="14">
        <v>11</v>
      </c>
      <c r="B115" s="16" t="s">
        <v>43</v>
      </c>
      <c r="C115" s="76">
        <v>420</v>
      </c>
    </row>
    <row r="116" spans="1:3" ht="12.75">
      <c r="A116" s="14">
        <v>12</v>
      </c>
      <c r="B116" s="44" t="s">
        <v>138</v>
      </c>
      <c r="C116" s="76">
        <v>1200</v>
      </c>
    </row>
    <row r="117" spans="1:3" ht="12.75">
      <c r="A117" s="14">
        <v>13</v>
      </c>
      <c r="B117" s="46" t="s">
        <v>98</v>
      </c>
      <c r="C117" s="76">
        <v>24</v>
      </c>
    </row>
    <row r="118" spans="1:3" ht="12.75">
      <c r="A118" s="14">
        <v>14</v>
      </c>
      <c r="B118" s="46" t="s">
        <v>99</v>
      </c>
      <c r="C118" s="76">
        <v>140</v>
      </c>
    </row>
    <row r="119" spans="1:3" ht="12.75">
      <c r="A119" s="14">
        <v>15</v>
      </c>
      <c r="B119" s="46" t="s">
        <v>137</v>
      </c>
      <c r="C119" s="76">
        <v>241</v>
      </c>
    </row>
    <row r="120" spans="1:3" ht="14.25">
      <c r="A120" s="14">
        <v>16</v>
      </c>
      <c r="B120" s="46" t="s">
        <v>132</v>
      </c>
      <c r="C120" s="85">
        <v>36</v>
      </c>
    </row>
    <row r="121" spans="1:3" ht="12.75">
      <c r="A121" s="14">
        <v>17</v>
      </c>
      <c r="B121" s="46" t="s">
        <v>100</v>
      </c>
      <c r="C121" s="76">
        <v>90</v>
      </c>
    </row>
    <row r="122" spans="1:3" ht="12.75">
      <c r="A122" s="14">
        <v>18</v>
      </c>
      <c r="B122" s="45" t="s">
        <v>97</v>
      </c>
      <c r="C122" s="76">
        <v>1378</v>
      </c>
    </row>
    <row r="123" spans="1:3" ht="12.75">
      <c r="A123" s="14">
        <v>19</v>
      </c>
      <c r="B123" s="16" t="s">
        <v>70</v>
      </c>
      <c r="C123" s="76">
        <v>521</v>
      </c>
    </row>
    <row r="124" spans="1:3" ht="15.75" customHeight="1">
      <c r="A124" s="14">
        <v>20</v>
      </c>
      <c r="B124" s="10" t="s">
        <v>140</v>
      </c>
      <c r="C124" s="84">
        <v>421</v>
      </c>
    </row>
    <row r="125" spans="1:3" ht="15.75" customHeight="1">
      <c r="A125" s="14">
        <v>21</v>
      </c>
      <c r="B125" s="10" t="s">
        <v>141</v>
      </c>
      <c r="C125" s="84">
        <v>2165</v>
      </c>
    </row>
    <row r="126" spans="1:3" ht="15.75" customHeight="1">
      <c r="A126" s="14">
        <v>22</v>
      </c>
      <c r="B126" s="10" t="s">
        <v>142</v>
      </c>
      <c r="C126" s="84">
        <v>922</v>
      </c>
    </row>
    <row r="127" spans="1:3" ht="15.75" customHeight="1">
      <c r="A127" s="14">
        <v>23</v>
      </c>
      <c r="B127" s="10" t="s">
        <v>143</v>
      </c>
      <c r="C127" s="84">
        <v>26</v>
      </c>
    </row>
    <row r="128" spans="1:3" ht="15.75" customHeight="1">
      <c r="A128" s="14">
        <v>24</v>
      </c>
      <c r="B128" s="45" t="s">
        <v>144</v>
      </c>
      <c r="C128" s="84">
        <v>181</v>
      </c>
    </row>
    <row r="129" spans="1:3" ht="15.75" customHeight="1">
      <c r="A129" s="14">
        <v>25</v>
      </c>
      <c r="B129" s="45" t="s">
        <v>145</v>
      </c>
      <c r="C129" s="84">
        <v>404</v>
      </c>
    </row>
    <row r="130" spans="1:3" ht="15.75" customHeight="1">
      <c r="A130" s="14">
        <v>26</v>
      </c>
      <c r="B130" s="4" t="s">
        <v>146</v>
      </c>
      <c r="C130" s="84">
        <v>197</v>
      </c>
    </row>
    <row r="131" spans="1:3" ht="14.25" customHeight="1">
      <c r="A131" s="14">
        <v>27</v>
      </c>
      <c r="B131" s="10" t="s">
        <v>147</v>
      </c>
      <c r="C131" s="9">
        <v>1191</v>
      </c>
    </row>
    <row r="132" spans="1:3" ht="15" customHeight="1">
      <c r="A132" s="14">
        <v>28</v>
      </c>
      <c r="B132" s="10" t="s">
        <v>149</v>
      </c>
      <c r="C132" s="9">
        <v>778</v>
      </c>
    </row>
    <row r="133" spans="1:3" ht="16.5" customHeight="1">
      <c r="A133" s="14">
        <v>29</v>
      </c>
      <c r="B133" s="16" t="s">
        <v>44</v>
      </c>
      <c r="C133" s="84">
        <v>2971</v>
      </c>
    </row>
    <row r="134" spans="1:3" ht="15.75" customHeight="1">
      <c r="A134" s="14">
        <v>30</v>
      </c>
      <c r="B134" s="16" t="s">
        <v>45</v>
      </c>
      <c r="C134" s="84">
        <v>2390</v>
      </c>
    </row>
    <row r="135" spans="1:3" ht="15" customHeight="1">
      <c r="A135" s="14">
        <v>31</v>
      </c>
      <c r="B135" s="10" t="s">
        <v>88</v>
      </c>
      <c r="C135" s="9">
        <v>652</v>
      </c>
    </row>
    <row r="136" spans="1:3" ht="15" customHeight="1">
      <c r="A136" s="14">
        <v>32</v>
      </c>
      <c r="B136" s="10" t="s">
        <v>148</v>
      </c>
      <c r="C136" s="9">
        <v>426</v>
      </c>
    </row>
    <row r="137" spans="1:3" ht="15" customHeight="1">
      <c r="A137" s="14">
        <v>33</v>
      </c>
      <c r="B137" s="16" t="s">
        <v>71</v>
      </c>
      <c r="C137" s="84">
        <v>445</v>
      </c>
    </row>
    <row r="138" spans="1:3" ht="12.75">
      <c r="A138" s="14">
        <v>34</v>
      </c>
      <c r="B138" s="10" t="s">
        <v>72</v>
      </c>
      <c r="C138" s="9">
        <v>912</v>
      </c>
    </row>
    <row r="139" spans="1:3" ht="12.75">
      <c r="A139" s="14">
        <v>35</v>
      </c>
      <c r="B139" s="10" t="s">
        <v>73</v>
      </c>
      <c r="C139" s="84">
        <v>790</v>
      </c>
    </row>
    <row r="140" spans="1:3" ht="25.5">
      <c r="A140" s="14">
        <v>36</v>
      </c>
      <c r="B140" s="5" t="s">
        <v>74</v>
      </c>
      <c r="C140" s="9">
        <v>800</v>
      </c>
    </row>
    <row r="141" spans="1:3" ht="29.25" customHeight="1">
      <c r="A141" s="14">
        <v>37</v>
      </c>
      <c r="B141" s="5" t="s">
        <v>89</v>
      </c>
      <c r="C141" s="9">
        <v>921</v>
      </c>
    </row>
    <row r="142" spans="1:3" ht="12.75">
      <c r="A142" s="14">
        <v>38</v>
      </c>
      <c r="B142" s="10" t="s">
        <v>75</v>
      </c>
      <c r="C142" s="9">
        <v>1818</v>
      </c>
    </row>
    <row r="143" spans="1:3" ht="12.75">
      <c r="A143" s="14">
        <v>39</v>
      </c>
      <c r="B143" s="10" t="s">
        <v>150</v>
      </c>
      <c r="C143" s="9">
        <v>557</v>
      </c>
    </row>
    <row r="144" spans="1:3" ht="14.25" customHeight="1">
      <c r="A144" s="14">
        <v>40</v>
      </c>
      <c r="B144" s="10" t="s">
        <v>76</v>
      </c>
      <c r="C144" s="9">
        <v>1702</v>
      </c>
    </row>
    <row r="145" spans="1:3" ht="12.75">
      <c r="A145" s="14">
        <v>41</v>
      </c>
      <c r="B145" s="16" t="s">
        <v>77</v>
      </c>
      <c r="C145" s="84">
        <v>1106</v>
      </c>
    </row>
    <row r="146" spans="1:3" ht="15" customHeight="1">
      <c r="A146" s="14">
        <v>42</v>
      </c>
      <c r="B146" s="16" t="s">
        <v>78</v>
      </c>
      <c r="C146" s="84">
        <v>668</v>
      </c>
    </row>
    <row r="147" spans="1:3" ht="15.75" customHeight="1">
      <c r="A147" s="14">
        <v>43</v>
      </c>
      <c r="B147" s="10" t="s">
        <v>79</v>
      </c>
      <c r="C147" s="9">
        <v>232</v>
      </c>
    </row>
    <row r="148" spans="1:3" ht="15" customHeight="1">
      <c r="A148" s="14">
        <v>44</v>
      </c>
      <c r="B148" s="10" t="s">
        <v>80</v>
      </c>
      <c r="C148" s="9">
        <v>624</v>
      </c>
    </row>
    <row r="149" spans="1:3" ht="15.75" customHeight="1">
      <c r="A149" s="14">
        <v>45</v>
      </c>
      <c r="B149" s="10" t="s">
        <v>81</v>
      </c>
      <c r="C149" s="84">
        <v>248</v>
      </c>
    </row>
    <row r="150" spans="1:3" ht="15" customHeight="1">
      <c r="A150" s="14">
        <v>46</v>
      </c>
      <c r="B150" s="10" t="s">
        <v>82</v>
      </c>
      <c r="C150" s="9">
        <v>440</v>
      </c>
    </row>
    <row r="151" spans="1:3" ht="12.75">
      <c r="A151" s="14">
        <v>47</v>
      </c>
      <c r="B151" s="10" t="s">
        <v>83</v>
      </c>
      <c r="C151" s="9">
        <v>478</v>
      </c>
    </row>
    <row r="152" spans="1:3" ht="25.5">
      <c r="A152" s="14">
        <v>48</v>
      </c>
      <c r="B152" s="5" t="s">
        <v>84</v>
      </c>
      <c r="C152" s="9">
        <v>223</v>
      </c>
    </row>
    <row r="153" spans="1:3" ht="25.5">
      <c r="A153" s="14">
        <v>49</v>
      </c>
      <c r="B153" s="26" t="s">
        <v>86</v>
      </c>
      <c r="C153" s="27">
        <v>2649</v>
      </c>
    </row>
    <row r="154" spans="1:3" ht="12.75">
      <c r="A154" s="14">
        <v>50</v>
      </c>
      <c r="B154" s="25" t="s">
        <v>87</v>
      </c>
      <c r="C154" s="24">
        <v>733</v>
      </c>
    </row>
    <row r="155" spans="1:3" ht="38.25">
      <c r="A155" s="14">
        <v>51</v>
      </c>
      <c r="B155" s="28" t="s">
        <v>134</v>
      </c>
      <c r="C155" s="30">
        <v>522</v>
      </c>
    </row>
    <row r="156" spans="1:3" ht="25.5">
      <c r="A156" s="14">
        <v>52</v>
      </c>
      <c r="B156" s="29" t="s">
        <v>106</v>
      </c>
      <c r="C156" s="30">
        <v>217</v>
      </c>
    </row>
    <row r="157" spans="1:3" ht="15.75">
      <c r="A157" s="13"/>
      <c r="B157" s="32" t="s">
        <v>127</v>
      </c>
      <c r="C157" s="33">
        <f>SUM(C105:C156)</f>
        <v>38766</v>
      </c>
    </row>
    <row r="158" spans="1:3" ht="15">
      <c r="A158" s="13"/>
      <c r="B158" s="34"/>
      <c r="C158" s="35"/>
    </row>
    <row r="159" spans="1:3" ht="24" customHeight="1">
      <c r="A159" s="13"/>
      <c r="B159" s="36" t="s">
        <v>105</v>
      </c>
      <c r="C159" s="33">
        <f>SUM(C157,C98)</f>
        <v>83949</v>
      </c>
    </row>
    <row r="160" spans="1:3" ht="21.75" customHeight="1">
      <c r="A160" s="13"/>
      <c r="B160" s="32"/>
      <c r="C160" s="33"/>
    </row>
    <row r="161" spans="1:3" ht="12.75">
      <c r="A161" s="40"/>
      <c r="B161" s="42" t="s">
        <v>107</v>
      </c>
      <c r="C161" s="13"/>
    </row>
    <row r="162" spans="1:3" ht="12.75">
      <c r="A162" s="41"/>
      <c r="B162" s="43" t="s">
        <v>93</v>
      </c>
      <c r="C162" s="21"/>
    </row>
    <row r="163" spans="1:3" ht="12.75">
      <c r="A163" s="13"/>
      <c r="B163" s="22"/>
      <c r="C163" s="21"/>
    </row>
    <row r="164" spans="2:3" ht="12.75">
      <c r="B164" s="1" t="s">
        <v>46</v>
      </c>
      <c r="C164" s="3"/>
    </row>
    <row r="165" spans="2:3" ht="12.75">
      <c r="B165" s="12"/>
      <c r="C165" s="11"/>
    </row>
    <row r="166" ht="12.75">
      <c r="C166" s="3"/>
    </row>
    <row r="167" ht="12.75">
      <c r="C167" s="3"/>
    </row>
    <row r="168" ht="12.75">
      <c r="C16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Losert Stanislav</dc:creator>
  <cp:keywords/>
  <dc:description/>
  <cp:lastModifiedBy>Stanislav Losert</cp:lastModifiedBy>
  <cp:lastPrinted>2019-09-23T20:55:40Z</cp:lastPrinted>
  <dcterms:created xsi:type="dcterms:W3CDTF">2015-02-21T18:44:11Z</dcterms:created>
  <dcterms:modified xsi:type="dcterms:W3CDTF">2019-09-23T22:48:14Z</dcterms:modified>
  <cp:category/>
  <cp:version/>
  <cp:contentType/>
  <cp:contentStatus/>
</cp:coreProperties>
</file>